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7695"/>
  </bookViews>
  <sheets>
    <sheet name="Table 4.3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D29" i="1"/>
  <c r="E29" i="1"/>
  <c r="F29" i="1"/>
  <c r="F36" i="1" s="1"/>
  <c r="G29" i="1"/>
  <c r="H29" i="1"/>
  <c r="I29" i="1"/>
  <c r="J29" i="1"/>
  <c r="K29" i="1"/>
  <c r="L29" i="1"/>
  <c r="M29" i="1"/>
  <c r="N29" i="1"/>
  <c r="O29" i="1"/>
  <c r="P29" i="1"/>
  <c r="Q29" i="1"/>
  <c r="R29" i="1"/>
  <c r="B29" i="1"/>
  <c r="O22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P22" i="1"/>
  <c r="Q22" i="1"/>
  <c r="R22" i="1"/>
  <c r="R14" i="1"/>
  <c r="R13" i="1"/>
  <c r="R12" i="1"/>
  <c r="K6" i="1"/>
  <c r="K9" i="1"/>
  <c r="K8" i="1"/>
  <c r="K7" i="1"/>
  <c r="O7" i="1" s="1"/>
  <c r="R7" i="1" s="1"/>
  <c r="N7" i="1"/>
  <c r="N8" i="1"/>
  <c r="O8" i="1" s="1"/>
  <c r="R8" i="1" s="1"/>
  <c r="N9" i="1"/>
  <c r="N6" i="1"/>
  <c r="O6" i="1" s="1"/>
  <c r="R6" i="1" s="1"/>
  <c r="O9" i="1"/>
  <c r="H7" i="1"/>
  <c r="H8" i="1"/>
  <c r="H9" i="1"/>
  <c r="H10" i="1" s="1"/>
  <c r="H6" i="1"/>
  <c r="B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Q36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C36" i="1" s="1"/>
  <c r="B15" i="1"/>
  <c r="C10" i="1"/>
  <c r="D10" i="1"/>
  <c r="E10" i="1"/>
  <c r="F10" i="1"/>
  <c r="G10" i="1"/>
  <c r="G36" i="1" s="1"/>
  <c r="I10" i="1"/>
  <c r="J10" i="1"/>
  <c r="L10" i="1"/>
  <c r="M10" i="1"/>
  <c r="P10" i="1"/>
  <c r="Q10" i="1"/>
  <c r="B10" i="1"/>
  <c r="R15" i="1" l="1"/>
  <c r="M36" i="1"/>
  <c r="N10" i="1"/>
  <c r="K10" i="1"/>
  <c r="J36" i="1"/>
  <c r="P36" i="1"/>
  <c r="D36" i="1"/>
  <c r="E36" i="1"/>
  <c r="I36" i="1"/>
  <c r="L36" i="1"/>
  <c r="N36" i="1"/>
  <c r="K36" i="1"/>
  <c r="B36" i="1"/>
  <c r="R9" i="1"/>
  <c r="R10" i="1" s="1"/>
  <c r="R36" i="1" s="1"/>
  <c r="H36" i="1"/>
  <c r="O10" i="1"/>
  <c r="O36" i="1" s="1"/>
</calcChain>
</file>

<file path=xl/sharedStrings.xml><?xml version="1.0" encoding="utf-8"?>
<sst xmlns="http://schemas.openxmlformats.org/spreadsheetml/2006/main" count="59" uniqueCount="42">
  <si>
    <t>Position Category</t>
  </si>
  <si>
    <t>Regular</t>
  </si>
  <si>
    <t>Total Regular</t>
  </si>
  <si>
    <t>Contract</t>
  </si>
  <si>
    <t>Total Contract</t>
  </si>
  <si>
    <t>Total Male</t>
  </si>
  <si>
    <t>Total Female</t>
  </si>
  <si>
    <t>Grand Total</t>
  </si>
  <si>
    <t xml:space="preserve"> Bhutanese</t>
  </si>
  <si>
    <t>Non-Bhutanese</t>
  </si>
  <si>
    <t>Male</t>
  </si>
  <si>
    <t>Female</t>
  </si>
  <si>
    <t>Total</t>
  </si>
  <si>
    <t>Executive Position Category</t>
  </si>
  <si>
    <r>
      <t xml:space="preserve">Constitutional Offices </t>
    </r>
    <r>
      <rPr>
        <vertAlign val="superscript"/>
        <sz val="10"/>
        <color rgb="FF000000"/>
        <rFont val="Sylfaen"/>
        <family val="1"/>
      </rPr>
      <t>1</t>
    </r>
  </si>
  <si>
    <t>EX1</t>
  </si>
  <si>
    <t>EX2</t>
  </si>
  <si>
    <t>EX3</t>
  </si>
  <si>
    <t>Specialist Position Category</t>
  </si>
  <si>
    <t>ES1</t>
  </si>
  <si>
    <t>ES2</t>
  </si>
  <si>
    <t>ES3</t>
  </si>
  <si>
    <t>Professional &amp; Management Position Category</t>
  </si>
  <si>
    <t>P1</t>
  </si>
  <si>
    <t>P2</t>
  </si>
  <si>
    <t>P3</t>
  </si>
  <si>
    <t>P4</t>
  </si>
  <si>
    <t>P5</t>
  </si>
  <si>
    <t>Supervisory &amp; Support Position Category</t>
  </si>
  <si>
    <t>S1</t>
  </si>
  <si>
    <t>S2</t>
  </si>
  <si>
    <t>S3</t>
  </si>
  <si>
    <t>S4</t>
  </si>
  <si>
    <t>S5</t>
  </si>
  <si>
    <t>Operational Position Category</t>
  </si>
  <si>
    <t>O1</t>
  </si>
  <si>
    <t>O2</t>
  </si>
  <si>
    <t>O3</t>
  </si>
  <si>
    <t>O4</t>
  </si>
  <si>
    <t>Table 4.3: Employment in Civil Servants by Type, Position Category &amp; Sex, Bhutan, 2014</t>
  </si>
  <si>
    <t>Source: Civil Service Statistics, December 2014, RCSC.</t>
  </si>
  <si>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 Eminent members of the Parliament &amp; Attorney General are summed up with Executive Position Category.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</si>
</sst>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11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11" xfId="0" applyNumberFormat="1" applyFont="1" applyFill="1" applyBorder="1" applyAlignment="1">
      <alignment horizontal="right" vertical="top"/>
    </xf>
    <xf numFmtId="3" fontId="1" fillId="0" borderId="12" xfId="0" applyNumberFormat="1" applyFont="1" applyFill="1" applyBorder="1" applyAlignment="1">
      <alignment horizontal="right" vertical="top"/>
    </xf>
    <xf numFmtId="3" fontId="1" fillId="0" borderId="13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2" fillId="0" borderId="7" xfId="0" applyNumberFormat="1" applyFont="1" applyFill="1" applyBorder="1" applyAlignment="1">
      <alignment horizontal="right" vertical="top"/>
    </xf>
    <xf numFmtId="3" fontId="2" fillId="0" borderId="8" xfId="0" applyNumberFormat="1" applyFont="1" applyFill="1" applyBorder="1" applyAlignment="1">
      <alignment horizontal="right" vertical="top"/>
    </xf>
    <xf numFmtId="3" fontId="2" fillId="0" borderId="9" xfId="0" applyNumberFormat="1" applyFont="1" applyFill="1" applyBorder="1" applyAlignment="1">
      <alignment horizontal="right" vertical="top"/>
    </xf>
    <xf numFmtId="3" fontId="1" fillId="0" borderId="15" xfId="0" applyNumberFormat="1" applyFont="1" applyFill="1" applyBorder="1" applyAlignment="1">
      <alignment horizontal="right" vertical="top"/>
    </xf>
    <xf numFmtId="3" fontId="1" fillId="0" borderId="16" xfId="0" applyNumberFormat="1" applyFont="1" applyFill="1" applyBorder="1" applyAlignment="1">
      <alignment horizontal="right" vertical="top"/>
    </xf>
    <xf numFmtId="3" fontId="1" fillId="0" borderId="17" xfId="0" applyNumberFormat="1" applyFont="1" applyFill="1" applyBorder="1" applyAlignment="1">
      <alignment horizontal="right" vertical="top"/>
    </xf>
    <xf numFmtId="0" fontId="2" fillId="0" borderId="18" xfId="0" applyFont="1" applyFill="1" applyBorder="1" applyAlignment="1">
      <alignment horizontal="left" vertical="top"/>
    </xf>
    <xf numFmtId="0" fontId="2" fillId="0" borderId="19" xfId="0" applyFont="1" applyFill="1" applyBorder="1" applyAlignment="1">
      <alignment horizontal="left" vertical="top"/>
    </xf>
    <xf numFmtId="0" fontId="1" fillId="0" borderId="19" xfId="0" applyFont="1" applyFill="1" applyBorder="1" applyAlignment="1">
      <alignment horizontal="left" vertical="top"/>
    </xf>
    <xf numFmtId="0" fontId="1" fillId="0" borderId="20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8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7" sqref="H7"/>
    </sheetView>
  </sheetViews>
  <sheetFormatPr defaultRowHeight="15" x14ac:dyDescent="0.25"/>
  <cols>
    <col min="1" max="1" width="23.5703125" style="2" customWidth="1"/>
    <col min="2" max="2" width="7.28515625" style="3" bestFit="1" customWidth="1"/>
    <col min="3" max="3" width="6.85546875" style="3" customWidth="1"/>
    <col min="4" max="4" width="7.28515625" style="3" bestFit="1" customWidth="1"/>
    <col min="5" max="7" width="6.85546875" style="3" customWidth="1"/>
    <col min="8" max="8" width="13.28515625" style="3" bestFit="1" customWidth="1"/>
    <col min="9" max="14" width="6.85546875" style="3" customWidth="1"/>
    <col min="15" max="15" width="8.7109375" style="3" customWidth="1"/>
    <col min="16" max="16" width="10.85546875" style="3" bestFit="1" customWidth="1"/>
    <col min="17" max="17" width="7.7109375" style="3" customWidth="1"/>
    <col min="18" max="18" width="11.85546875" style="3" bestFit="1" customWidth="1"/>
    <col min="19" max="16384" width="9.140625" style="2"/>
  </cols>
  <sheetData>
    <row r="1" spans="1:18" s="1" customFormat="1" x14ac:dyDescent="0.25">
      <c r="A1" s="4" t="s">
        <v>39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6"/>
    </row>
    <row r="2" spans="1:18" s="1" customFormat="1" x14ac:dyDescent="0.25">
      <c r="A2" s="7" t="s">
        <v>0</v>
      </c>
      <c r="B2" s="7" t="s">
        <v>1</v>
      </c>
      <c r="C2" s="7"/>
      <c r="D2" s="7"/>
      <c r="E2" s="7"/>
      <c r="F2" s="7"/>
      <c r="G2" s="7"/>
      <c r="H2" s="8" t="s">
        <v>2</v>
      </c>
      <c r="I2" s="7" t="s">
        <v>3</v>
      </c>
      <c r="J2" s="7"/>
      <c r="K2" s="7"/>
      <c r="L2" s="7"/>
      <c r="M2" s="7"/>
      <c r="N2" s="7"/>
      <c r="O2" s="8" t="s">
        <v>4</v>
      </c>
      <c r="P2" s="8" t="s">
        <v>5</v>
      </c>
      <c r="Q2" s="8" t="s">
        <v>6</v>
      </c>
      <c r="R2" s="8" t="s">
        <v>7</v>
      </c>
    </row>
    <row r="3" spans="1:18" s="1" customFormat="1" x14ac:dyDescent="0.25">
      <c r="A3" s="10"/>
      <c r="B3" s="7" t="s">
        <v>8</v>
      </c>
      <c r="C3" s="7"/>
      <c r="D3" s="7"/>
      <c r="E3" s="11" t="s">
        <v>9</v>
      </c>
      <c r="F3" s="7"/>
      <c r="G3" s="7"/>
      <c r="H3" s="8"/>
      <c r="I3" s="7" t="s">
        <v>8</v>
      </c>
      <c r="J3" s="7"/>
      <c r="K3" s="7"/>
      <c r="L3" s="7" t="s">
        <v>9</v>
      </c>
      <c r="M3" s="7"/>
      <c r="N3" s="7"/>
      <c r="O3" s="8"/>
      <c r="P3" s="8"/>
      <c r="Q3" s="8"/>
      <c r="R3" s="8"/>
    </row>
    <row r="4" spans="1:18" s="1" customFormat="1" x14ac:dyDescent="0.25">
      <c r="A4" s="10"/>
      <c r="B4" s="9" t="s">
        <v>10</v>
      </c>
      <c r="C4" s="9" t="s">
        <v>11</v>
      </c>
      <c r="D4" s="9" t="s">
        <v>12</v>
      </c>
      <c r="E4" s="12" t="s">
        <v>10</v>
      </c>
      <c r="F4" s="9" t="s">
        <v>11</v>
      </c>
      <c r="G4" s="9" t="s">
        <v>12</v>
      </c>
      <c r="H4" s="8"/>
      <c r="I4" s="9" t="s">
        <v>10</v>
      </c>
      <c r="J4" s="9" t="s">
        <v>11</v>
      </c>
      <c r="K4" s="9" t="s">
        <v>12</v>
      </c>
      <c r="L4" s="9" t="s">
        <v>10</v>
      </c>
      <c r="M4" s="9" t="s">
        <v>11</v>
      </c>
      <c r="N4" s="9" t="s">
        <v>12</v>
      </c>
      <c r="O4" s="8"/>
      <c r="P4" s="8"/>
      <c r="Q4" s="8"/>
      <c r="R4" s="8"/>
    </row>
    <row r="5" spans="1:18" x14ac:dyDescent="0.25">
      <c r="A5" s="28" t="s">
        <v>13</v>
      </c>
      <c r="B5" s="13"/>
      <c r="C5" s="14"/>
      <c r="D5" s="15"/>
      <c r="E5" s="22"/>
      <c r="F5" s="23"/>
      <c r="G5" s="24"/>
      <c r="H5" s="22"/>
      <c r="I5" s="22"/>
      <c r="J5" s="22"/>
      <c r="K5" s="22"/>
      <c r="L5" s="22"/>
      <c r="M5" s="23"/>
      <c r="N5" s="24"/>
      <c r="O5" s="22"/>
      <c r="P5" s="22"/>
      <c r="Q5" s="23"/>
      <c r="R5" s="24"/>
    </row>
    <row r="6" spans="1:18" ht="15.75" x14ac:dyDescent="0.25">
      <c r="A6" s="29" t="s">
        <v>14</v>
      </c>
      <c r="B6" s="13">
        <v>6</v>
      </c>
      <c r="C6" s="14">
        <v>4</v>
      </c>
      <c r="D6" s="15">
        <v>10</v>
      </c>
      <c r="E6" s="13"/>
      <c r="F6" s="14"/>
      <c r="G6" s="15">
        <v>0</v>
      </c>
      <c r="H6" s="13">
        <f>SUM(D6,G6)</f>
        <v>10</v>
      </c>
      <c r="I6" s="13"/>
      <c r="J6" s="13"/>
      <c r="K6" s="13">
        <f>SUM(I6:J6)</f>
        <v>0</v>
      </c>
      <c r="L6" s="13"/>
      <c r="M6" s="13"/>
      <c r="N6" s="15">
        <f>SUM(L6:M6)</f>
        <v>0</v>
      </c>
      <c r="O6" s="13">
        <f>SUM(K6,N6)</f>
        <v>0</v>
      </c>
      <c r="P6" s="13">
        <v>6</v>
      </c>
      <c r="Q6" s="13">
        <v>4</v>
      </c>
      <c r="R6" s="15">
        <f>SUM(H6,O6)</f>
        <v>10</v>
      </c>
    </row>
    <row r="7" spans="1:18" x14ac:dyDescent="0.25">
      <c r="A7" s="29" t="s">
        <v>15</v>
      </c>
      <c r="B7" s="13">
        <v>26</v>
      </c>
      <c r="C7" s="14">
        <v>1</v>
      </c>
      <c r="D7" s="15">
        <v>27</v>
      </c>
      <c r="E7" s="13"/>
      <c r="F7" s="14"/>
      <c r="G7" s="15">
        <v>0</v>
      </c>
      <c r="H7" s="13">
        <f t="shared" ref="H7:H9" si="0">SUM(D7,G7)</f>
        <v>27</v>
      </c>
      <c r="I7" s="13"/>
      <c r="J7" s="13"/>
      <c r="K7" s="13">
        <f t="shared" ref="K7:K9" si="1">SUM(I7:J7)</f>
        <v>0</v>
      </c>
      <c r="L7" s="13"/>
      <c r="M7" s="13"/>
      <c r="N7" s="15">
        <f t="shared" ref="N7:N9" si="2">SUM(L7:M7)</f>
        <v>0</v>
      </c>
      <c r="O7" s="13">
        <f t="shared" ref="O7:O9" si="3">SUM(K7,N7)</f>
        <v>0</v>
      </c>
      <c r="P7" s="13">
        <v>26</v>
      </c>
      <c r="Q7" s="13">
        <v>1</v>
      </c>
      <c r="R7" s="15">
        <f t="shared" ref="R7:R9" si="4">SUM(H7,O7)</f>
        <v>27</v>
      </c>
    </row>
    <row r="8" spans="1:18" x14ac:dyDescent="0.25">
      <c r="A8" s="29" t="s">
        <v>16</v>
      </c>
      <c r="B8" s="13">
        <v>42</v>
      </c>
      <c r="C8" s="14">
        <v>3</v>
      </c>
      <c r="D8" s="15">
        <v>45</v>
      </c>
      <c r="E8" s="13"/>
      <c r="F8" s="14"/>
      <c r="G8" s="15">
        <v>0</v>
      </c>
      <c r="H8" s="13">
        <f t="shared" si="0"/>
        <v>45</v>
      </c>
      <c r="I8" s="13">
        <v>1</v>
      </c>
      <c r="J8" s="13"/>
      <c r="K8" s="13">
        <f t="shared" si="1"/>
        <v>1</v>
      </c>
      <c r="L8" s="13"/>
      <c r="M8" s="13"/>
      <c r="N8" s="15">
        <f t="shared" si="2"/>
        <v>0</v>
      </c>
      <c r="O8" s="13">
        <f t="shared" si="3"/>
        <v>1</v>
      </c>
      <c r="P8" s="13">
        <v>43</v>
      </c>
      <c r="Q8" s="13">
        <v>3</v>
      </c>
      <c r="R8" s="15">
        <f t="shared" si="4"/>
        <v>46</v>
      </c>
    </row>
    <row r="9" spans="1:18" x14ac:dyDescent="0.25">
      <c r="A9" s="29" t="s">
        <v>17</v>
      </c>
      <c r="B9" s="13">
        <v>68</v>
      </c>
      <c r="C9" s="14">
        <v>6</v>
      </c>
      <c r="D9" s="15">
        <v>74</v>
      </c>
      <c r="E9" s="13"/>
      <c r="F9" s="14"/>
      <c r="G9" s="15">
        <v>0</v>
      </c>
      <c r="H9" s="13">
        <f t="shared" si="0"/>
        <v>74</v>
      </c>
      <c r="I9" s="13">
        <v>1</v>
      </c>
      <c r="J9" s="13"/>
      <c r="K9" s="13">
        <f t="shared" si="1"/>
        <v>1</v>
      </c>
      <c r="L9" s="13"/>
      <c r="M9" s="13"/>
      <c r="N9" s="15">
        <f t="shared" si="2"/>
        <v>0</v>
      </c>
      <c r="O9" s="13">
        <f t="shared" si="3"/>
        <v>1</v>
      </c>
      <c r="P9" s="13">
        <v>69</v>
      </c>
      <c r="Q9" s="13">
        <v>6</v>
      </c>
      <c r="R9" s="15">
        <f t="shared" si="4"/>
        <v>75</v>
      </c>
    </row>
    <row r="10" spans="1:18" s="1" customFormat="1" x14ac:dyDescent="0.25">
      <c r="A10" s="30" t="s">
        <v>12</v>
      </c>
      <c r="B10" s="16">
        <f>SUM(B6:B9)</f>
        <v>142</v>
      </c>
      <c r="C10" s="17">
        <f t="shared" ref="C10:R10" si="5">SUM(C6:C9)</f>
        <v>14</v>
      </c>
      <c r="D10" s="18">
        <f t="shared" si="5"/>
        <v>156</v>
      </c>
      <c r="E10" s="16">
        <f t="shared" si="5"/>
        <v>0</v>
      </c>
      <c r="F10" s="17">
        <f t="shared" si="5"/>
        <v>0</v>
      </c>
      <c r="G10" s="18">
        <f t="shared" si="5"/>
        <v>0</v>
      </c>
      <c r="H10" s="16">
        <f>SUM(H6:H9)</f>
        <v>156</v>
      </c>
      <c r="I10" s="16">
        <f t="shared" si="5"/>
        <v>2</v>
      </c>
      <c r="J10" s="16">
        <f t="shared" si="5"/>
        <v>0</v>
      </c>
      <c r="K10" s="16">
        <f t="shared" si="5"/>
        <v>2</v>
      </c>
      <c r="L10" s="16">
        <f t="shared" si="5"/>
        <v>0</v>
      </c>
      <c r="M10" s="16">
        <f t="shared" si="5"/>
        <v>0</v>
      </c>
      <c r="N10" s="18">
        <f t="shared" si="5"/>
        <v>0</v>
      </c>
      <c r="O10" s="16">
        <f t="shared" si="5"/>
        <v>2</v>
      </c>
      <c r="P10" s="16">
        <f t="shared" si="5"/>
        <v>144</v>
      </c>
      <c r="Q10" s="16">
        <f t="shared" si="5"/>
        <v>14</v>
      </c>
      <c r="R10" s="18">
        <f t="shared" si="5"/>
        <v>158</v>
      </c>
    </row>
    <row r="11" spans="1:18" x14ac:dyDescent="0.25">
      <c r="A11" s="29" t="s">
        <v>18</v>
      </c>
      <c r="B11" s="13"/>
      <c r="C11" s="14"/>
      <c r="D11" s="15"/>
      <c r="E11" s="13"/>
      <c r="F11" s="14"/>
      <c r="G11" s="15"/>
      <c r="H11" s="13"/>
      <c r="I11" s="13"/>
      <c r="J11" s="13"/>
      <c r="K11" s="13"/>
      <c r="L11" s="13"/>
      <c r="M11" s="13"/>
      <c r="N11" s="15"/>
      <c r="O11" s="13"/>
      <c r="P11" s="13"/>
      <c r="Q11" s="13"/>
      <c r="R11" s="15"/>
    </row>
    <row r="12" spans="1:18" x14ac:dyDescent="0.25">
      <c r="A12" s="29" t="s">
        <v>19</v>
      </c>
      <c r="B12" s="13">
        <v>1</v>
      </c>
      <c r="C12" s="14">
        <v>0</v>
      </c>
      <c r="D12" s="15">
        <v>1</v>
      </c>
      <c r="E12" s="13"/>
      <c r="F12" s="14"/>
      <c r="G12" s="15">
        <v>0</v>
      </c>
      <c r="H12" s="13">
        <v>1</v>
      </c>
      <c r="I12" s="13"/>
      <c r="J12" s="13"/>
      <c r="K12" s="13">
        <v>0</v>
      </c>
      <c r="L12" s="13"/>
      <c r="M12" s="13"/>
      <c r="N12" s="15">
        <v>0</v>
      </c>
      <c r="O12" s="13">
        <v>0</v>
      </c>
      <c r="P12" s="13">
        <v>1</v>
      </c>
      <c r="Q12" s="13">
        <v>0</v>
      </c>
      <c r="R12" s="15">
        <f>SUM(H12,O12)</f>
        <v>1</v>
      </c>
    </row>
    <row r="13" spans="1:18" x14ac:dyDescent="0.25">
      <c r="A13" s="29" t="s">
        <v>20</v>
      </c>
      <c r="B13" s="13">
        <v>21</v>
      </c>
      <c r="C13" s="14">
        <v>1</v>
      </c>
      <c r="D13" s="15">
        <v>22</v>
      </c>
      <c r="E13" s="13"/>
      <c r="F13" s="14"/>
      <c r="G13" s="15">
        <v>0</v>
      </c>
      <c r="H13" s="13">
        <v>22</v>
      </c>
      <c r="I13" s="13">
        <v>1</v>
      </c>
      <c r="J13" s="13"/>
      <c r="K13" s="13">
        <v>1</v>
      </c>
      <c r="L13" s="13"/>
      <c r="M13" s="13"/>
      <c r="N13" s="15">
        <v>0</v>
      </c>
      <c r="O13" s="13">
        <v>1</v>
      </c>
      <c r="P13" s="13">
        <v>22</v>
      </c>
      <c r="Q13" s="13">
        <v>1</v>
      </c>
      <c r="R13" s="15">
        <f t="shared" ref="R13:R15" si="6">SUM(H13,O13)</f>
        <v>23</v>
      </c>
    </row>
    <row r="14" spans="1:18" x14ac:dyDescent="0.25">
      <c r="A14" s="29" t="s">
        <v>21</v>
      </c>
      <c r="B14" s="13">
        <v>60</v>
      </c>
      <c r="C14" s="14">
        <v>10</v>
      </c>
      <c r="D14" s="15">
        <v>70</v>
      </c>
      <c r="E14" s="13">
        <v>1</v>
      </c>
      <c r="F14" s="14"/>
      <c r="G14" s="15">
        <v>1</v>
      </c>
      <c r="H14" s="13">
        <v>71</v>
      </c>
      <c r="I14" s="13"/>
      <c r="J14" s="13"/>
      <c r="K14" s="13">
        <v>0</v>
      </c>
      <c r="L14" s="13">
        <v>1</v>
      </c>
      <c r="M14" s="13"/>
      <c r="N14" s="15">
        <v>1</v>
      </c>
      <c r="O14" s="13">
        <v>1</v>
      </c>
      <c r="P14" s="13">
        <v>62</v>
      </c>
      <c r="Q14" s="13">
        <v>10</v>
      </c>
      <c r="R14" s="15">
        <f t="shared" si="6"/>
        <v>72</v>
      </c>
    </row>
    <row r="15" spans="1:18" s="1" customFormat="1" x14ac:dyDescent="0.25">
      <c r="A15" s="30" t="s">
        <v>12</v>
      </c>
      <c r="B15" s="16">
        <f>SUM(B11:B14)</f>
        <v>82</v>
      </c>
      <c r="C15" s="17">
        <f t="shared" ref="C15" si="7">SUM(C11:C14)</f>
        <v>11</v>
      </c>
      <c r="D15" s="18">
        <f t="shared" ref="D15" si="8">SUM(D11:D14)</f>
        <v>93</v>
      </c>
      <c r="E15" s="16">
        <f t="shared" ref="E15" si="9">SUM(E11:E14)</f>
        <v>1</v>
      </c>
      <c r="F15" s="17">
        <f t="shared" ref="F15" si="10">SUM(F11:F14)</f>
        <v>0</v>
      </c>
      <c r="G15" s="18">
        <f t="shared" ref="G15" si="11">SUM(G11:G14)</f>
        <v>1</v>
      </c>
      <c r="H15" s="16">
        <f t="shared" ref="H15" si="12">SUM(H11:H14)</f>
        <v>94</v>
      </c>
      <c r="I15" s="16">
        <f t="shared" ref="I15" si="13">SUM(I11:I14)</f>
        <v>1</v>
      </c>
      <c r="J15" s="16">
        <f t="shared" ref="J15" si="14">SUM(J11:J14)</f>
        <v>0</v>
      </c>
      <c r="K15" s="16">
        <f t="shared" ref="K15" si="15">SUM(K11:K14)</f>
        <v>1</v>
      </c>
      <c r="L15" s="16">
        <f t="shared" ref="L15" si="16">SUM(L11:L14)</f>
        <v>1</v>
      </c>
      <c r="M15" s="16">
        <f t="shared" ref="M15" si="17">SUM(M11:M14)</f>
        <v>0</v>
      </c>
      <c r="N15" s="18">
        <f t="shared" ref="N15" si="18">SUM(N11:N14)</f>
        <v>1</v>
      </c>
      <c r="O15" s="16">
        <f t="shared" ref="O15" si="19">SUM(O11:O14)</f>
        <v>2</v>
      </c>
      <c r="P15" s="16">
        <f t="shared" ref="P15" si="20">SUM(P11:P14)</f>
        <v>85</v>
      </c>
      <c r="Q15" s="16">
        <f t="shared" ref="Q15" si="21">SUM(Q11:Q14)</f>
        <v>11</v>
      </c>
      <c r="R15" s="18">
        <f t="shared" si="6"/>
        <v>96</v>
      </c>
    </row>
    <row r="16" spans="1:18" x14ac:dyDescent="0.25">
      <c r="A16" s="29" t="s">
        <v>22</v>
      </c>
      <c r="B16" s="13"/>
      <c r="C16" s="14"/>
      <c r="D16" s="15"/>
      <c r="E16" s="13"/>
      <c r="F16" s="14"/>
      <c r="G16" s="15"/>
      <c r="H16" s="13"/>
      <c r="I16" s="13"/>
      <c r="J16" s="13"/>
      <c r="K16" s="13"/>
      <c r="L16" s="13"/>
      <c r="M16" s="13"/>
      <c r="N16" s="15"/>
      <c r="O16" s="13"/>
      <c r="P16" s="13"/>
      <c r="Q16" s="13"/>
      <c r="R16" s="15"/>
    </row>
    <row r="17" spans="1:18" x14ac:dyDescent="0.25">
      <c r="A17" s="29" t="s">
        <v>23</v>
      </c>
      <c r="B17" s="13">
        <v>437</v>
      </c>
      <c r="C17" s="14">
        <v>94</v>
      </c>
      <c r="D17" s="15">
        <v>531</v>
      </c>
      <c r="E17" s="13"/>
      <c r="F17" s="14"/>
      <c r="G17" s="15">
        <v>0</v>
      </c>
      <c r="H17" s="13">
        <v>531</v>
      </c>
      <c r="I17" s="13">
        <v>7</v>
      </c>
      <c r="J17" s="13">
        <v>0</v>
      </c>
      <c r="K17" s="13">
        <v>7</v>
      </c>
      <c r="L17" s="13">
        <v>1</v>
      </c>
      <c r="M17" s="13">
        <v>1</v>
      </c>
      <c r="N17" s="15">
        <v>2</v>
      </c>
      <c r="O17" s="13">
        <v>9</v>
      </c>
      <c r="P17" s="13">
        <v>445</v>
      </c>
      <c r="Q17" s="13">
        <v>95</v>
      </c>
      <c r="R17" s="15">
        <v>540</v>
      </c>
    </row>
    <row r="18" spans="1:18" x14ac:dyDescent="0.25">
      <c r="A18" s="29" t="s">
        <v>24</v>
      </c>
      <c r="B18" s="13">
        <v>868</v>
      </c>
      <c r="C18" s="14">
        <v>326</v>
      </c>
      <c r="D18" s="15">
        <v>1194</v>
      </c>
      <c r="E18" s="13">
        <v>3</v>
      </c>
      <c r="F18" s="14"/>
      <c r="G18" s="15">
        <v>3</v>
      </c>
      <c r="H18" s="13">
        <v>1197</v>
      </c>
      <c r="I18" s="13">
        <v>5</v>
      </c>
      <c r="J18" s="13">
        <v>1</v>
      </c>
      <c r="K18" s="13">
        <v>6</v>
      </c>
      <c r="L18" s="13">
        <v>11</v>
      </c>
      <c r="M18" s="13">
        <v>2</v>
      </c>
      <c r="N18" s="15">
        <v>13</v>
      </c>
      <c r="O18" s="13">
        <v>19</v>
      </c>
      <c r="P18" s="13">
        <v>887</v>
      </c>
      <c r="Q18" s="13">
        <v>329</v>
      </c>
      <c r="R18" s="15">
        <v>1216</v>
      </c>
    </row>
    <row r="19" spans="1:18" x14ac:dyDescent="0.25">
      <c r="A19" s="29" t="s">
        <v>25</v>
      </c>
      <c r="B19" s="13">
        <v>1394</v>
      </c>
      <c r="C19" s="14">
        <v>620</v>
      </c>
      <c r="D19" s="15">
        <v>2014</v>
      </c>
      <c r="E19" s="13">
        <v>3</v>
      </c>
      <c r="F19" s="14"/>
      <c r="G19" s="15">
        <v>3</v>
      </c>
      <c r="H19" s="13">
        <v>2017</v>
      </c>
      <c r="I19" s="13">
        <v>6</v>
      </c>
      <c r="J19" s="13">
        <v>8</v>
      </c>
      <c r="K19" s="13">
        <v>14</v>
      </c>
      <c r="L19" s="13">
        <v>47</v>
      </c>
      <c r="M19" s="13">
        <v>17</v>
      </c>
      <c r="N19" s="15">
        <v>64</v>
      </c>
      <c r="O19" s="13">
        <v>78</v>
      </c>
      <c r="P19" s="13">
        <v>1450</v>
      </c>
      <c r="Q19" s="13">
        <v>645</v>
      </c>
      <c r="R19" s="15">
        <v>2095</v>
      </c>
    </row>
    <row r="20" spans="1:18" x14ac:dyDescent="0.25">
      <c r="A20" s="29" t="s">
        <v>26</v>
      </c>
      <c r="B20" s="13">
        <v>2703</v>
      </c>
      <c r="C20" s="14">
        <v>1595</v>
      </c>
      <c r="D20" s="15">
        <v>4298</v>
      </c>
      <c r="E20" s="13">
        <v>1</v>
      </c>
      <c r="F20" s="14"/>
      <c r="G20" s="15">
        <v>1</v>
      </c>
      <c r="H20" s="13">
        <v>4299</v>
      </c>
      <c r="I20" s="13">
        <v>15</v>
      </c>
      <c r="J20" s="13">
        <v>20</v>
      </c>
      <c r="K20" s="13">
        <v>35</v>
      </c>
      <c r="L20" s="13">
        <v>160</v>
      </c>
      <c r="M20" s="13">
        <v>57</v>
      </c>
      <c r="N20" s="15">
        <v>217</v>
      </c>
      <c r="O20" s="13">
        <v>252</v>
      </c>
      <c r="P20" s="13">
        <v>2879</v>
      </c>
      <c r="Q20" s="13">
        <v>1672</v>
      </c>
      <c r="R20" s="15">
        <v>4551</v>
      </c>
    </row>
    <row r="21" spans="1:18" x14ac:dyDescent="0.25">
      <c r="A21" s="29" t="s">
        <v>27</v>
      </c>
      <c r="B21" s="13">
        <v>3303</v>
      </c>
      <c r="C21" s="14">
        <v>1781</v>
      </c>
      <c r="D21" s="15">
        <v>5084</v>
      </c>
      <c r="E21" s="13">
        <v>1</v>
      </c>
      <c r="F21" s="14">
        <v>3</v>
      </c>
      <c r="G21" s="15">
        <v>4</v>
      </c>
      <c r="H21" s="13">
        <v>5088</v>
      </c>
      <c r="I21" s="13">
        <v>35</v>
      </c>
      <c r="J21" s="13"/>
      <c r="K21" s="13">
        <v>35</v>
      </c>
      <c r="L21" s="13">
        <v>77</v>
      </c>
      <c r="M21" s="13">
        <v>55</v>
      </c>
      <c r="N21" s="15">
        <v>132</v>
      </c>
      <c r="O21" s="13">
        <v>167</v>
      </c>
      <c r="P21" s="13">
        <v>3416</v>
      </c>
      <c r="Q21" s="13">
        <v>1839</v>
      </c>
      <c r="R21" s="15">
        <v>5255</v>
      </c>
    </row>
    <row r="22" spans="1:18" s="1" customFormat="1" x14ac:dyDescent="0.25">
      <c r="A22" s="30" t="s">
        <v>12</v>
      </c>
      <c r="B22" s="16">
        <f t="shared" ref="B22:Q22" si="22">SUM(B17:B21)</f>
        <v>8705</v>
      </c>
      <c r="C22" s="17">
        <f t="shared" si="22"/>
        <v>4416</v>
      </c>
      <c r="D22" s="18">
        <f t="shared" si="22"/>
        <v>13121</v>
      </c>
      <c r="E22" s="16">
        <f t="shared" si="22"/>
        <v>8</v>
      </c>
      <c r="F22" s="17">
        <f t="shared" si="22"/>
        <v>3</v>
      </c>
      <c r="G22" s="18">
        <f t="shared" si="22"/>
        <v>11</v>
      </c>
      <c r="H22" s="16">
        <f t="shared" si="22"/>
        <v>13132</v>
      </c>
      <c r="I22" s="16">
        <f t="shared" si="22"/>
        <v>68</v>
      </c>
      <c r="J22" s="16">
        <f t="shared" si="22"/>
        <v>29</v>
      </c>
      <c r="K22" s="16">
        <f t="shared" si="22"/>
        <v>97</v>
      </c>
      <c r="L22" s="16">
        <f t="shared" si="22"/>
        <v>296</v>
      </c>
      <c r="M22" s="16">
        <f t="shared" si="22"/>
        <v>132</v>
      </c>
      <c r="N22" s="18">
        <f t="shared" si="22"/>
        <v>428</v>
      </c>
      <c r="O22" s="16">
        <f t="shared" si="22"/>
        <v>525</v>
      </c>
      <c r="P22" s="16">
        <f t="shared" si="22"/>
        <v>9077</v>
      </c>
      <c r="Q22" s="16">
        <f t="shared" si="22"/>
        <v>4580</v>
      </c>
      <c r="R22" s="18">
        <f>SUM(R17:R21)</f>
        <v>13657</v>
      </c>
    </row>
    <row r="23" spans="1:18" x14ac:dyDescent="0.25">
      <c r="A23" s="29" t="s">
        <v>28</v>
      </c>
      <c r="B23" s="13"/>
      <c r="C23" s="14"/>
      <c r="D23" s="15"/>
      <c r="E23" s="13"/>
      <c r="F23" s="14"/>
      <c r="G23" s="15"/>
      <c r="H23" s="13"/>
      <c r="I23" s="13"/>
      <c r="J23" s="13"/>
      <c r="K23" s="13"/>
      <c r="L23" s="13"/>
      <c r="M23" s="13"/>
      <c r="N23" s="15"/>
      <c r="O23" s="13"/>
      <c r="P23" s="13"/>
      <c r="Q23" s="13"/>
      <c r="R23" s="15"/>
    </row>
    <row r="24" spans="1:18" x14ac:dyDescent="0.25">
      <c r="A24" s="29" t="s">
        <v>29</v>
      </c>
      <c r="B24" s="13">
        <v>1479</v>
      </c>
      <c r="C24" s="14">
        <v>775</v>
      </c>
      <c r="D24" s="15">
        <v>2254</v>
      </c>
      <c r="E24" s="13">
        <v>2</v>
      </c>
      <c r="F24" s="14">
        <v>2</v>
      </c>
      <c r="G24" s="15">
        <v>4</v>
      </c>
      <c r="H24" s="13">
        <v>2258</v>
      </c>
      <c r="I24" s="13">
        <v>17</v>
      </c>
      <c r="J24" s="13">
        <v>18</v>
      </c>
      <c r="K24" s="13">
        <v>35</v>
      </c>
      <c r="L24" s="13">
        <v>3</v>
      </c>
      <c r="M24" s="13">
        <v>5</v>
      </c>
      <c r="N24" s="15">
        <v>8</v>
      </c>
      <c r="O24" s="13">
        <v>43</v>
      </c>
      <c r="P24" s="13">
        <v>1501</v>
      </c>
      <c r="Q24" s="13">
        <v>800</v>
      </c>
      <c r="R24" s="15">
        <v>2301</v>
      </c>
    </row>
    <row r="25" spans="1:18" x14ac:dyDescent="0.25">
      <c r="A25" s="29" t="s">
        <v>30</v>
      </c>
      <c r="B25" s="13">
        <v>1579</v>
      </c>
      <c r="C25" s="14">
        <v>811</v>
      </c>
      <c r="D25" s="15">
        <v>2390</v>
      </c>
      <c r="E25" s="13">
        <v>1</v>
      </c>
      <c r="F25" s="14"/>
      <c r="G25" s="15">
        <v>1</v>
      </c>
      <c r="H25" s="13">
        <v>2391</v>
      </c>
      <c r="I25" s="13">
        <v>18</v>
      </c>
      <c r="J25" s="13">
        <v>2</v>
      </c>
      <c r="K25" s="13">
        <v>20</v>
      </c>
      <c r="L25" s="13"/>
      <c r="M25" s="13">
        <v>1</v>
      </c>
      <c r="N25" s="15">
        <v>1</v>
      </c>
      <c r="O25" s="13">
        <v>21</v>
      </c>
      <c r="P25" s="13">
        <v>1598</v>
      </c>
      <c r="Q25" s="13">
        <v>814</v>
      </c>
      <c r="R25" s="15">
        <v>2412</v>
      </c>
    </row>
    <row r="26" spans="1:18" x14ac:dyDescent="0.25">
      <c r="A26" s="29" t="s">
        <v>31</v>
      </c>
      <c r="B26" s="13">
        <v>1036</v>
      </c>
      <c r="C26" s="14">
        <v>645</v>
      </c>
      <c r="D26" s="15">
        <v>1681</v>
      </c>
      <c r="E26" s="13">
        <v>2</v>
      </c>
      <c r="F26" s="14">
        <v>1</v>
      </c>
      <c r="G26" s="15">
        <v>3</v>
      </c>
      <c r="H26" s="13">
        <v>1684</v>
      </c>
      <c r="I26" s="13">
        <v>4</v>
      </c>
      <c r="J26" s="13">
        <v>3</v>
      </c>
      <c r="K26" s="13">
        <v>7</v>
      </c>
      <c r="L26" s="13"/>
      <c r="M26" s="13"/>
      <c r="N26" s="15">
        <v>0</v>
      </c>
      <c r="O26" s="13">
        <v>7</v>
      </c>
      <c r="P26" s="13">
        <v>1042</v>
      </c>
      <c r="Q26" s="13">
        <v>649</v>
      </c>
      <c r="R26" s="15">
        <v>1691</v>
      </c>
    </row>
    <row r="27" spans="1:18" x14ac:dyDescent="0.25">
      <c r="A27" s="29" t="s">
        <v>32</v>
      </c>
      <c r="B27" s="13">
        <v>1148</v>
      </c>
      <c r="C27" s="14">
        <v>874</v>
      </c>
      <c r="D27" s="15">
        <v>2022</v>
      </c>
      <c r="E27" s="13">
        <v>3</v>
      </c>
      <c r="F27" s="14"/>
      <c r="G27" s="15">
        <v>3</v>
      </c>
      <c r="H27" s="13">
        <v>2025</v>
      </c>
      <c r="I27" s="13">
        <v>26</v>
      </c>
      <c r="J27" s="13">
        <v>4</v>
      </c>
      <c r="K27" s="13">
        <v>30</v>
      </c>
      <c r="L27" s="13"/>
      <c r="M27" s="13">
        <v>2</v>
      </c>
      <c r="N27" s="15">
        <v>2</v>
      </c>
      <c r="O27" s="13">
        <v>32</v>
      </c>
      <c r="P27" s="13">
        <v>1177</v>
      </c>
      <c r="Q27" s="13">
        <v>880</v>
      </c>
      <c r="R27" s="15">
        <v>2057</v>
      </c>
    </row>
    <row r="28" spans="1:18" x14ac:dyDescent="0.25">
      <c r="A28" s="29" t="s">
        <v>33</v>
      </c>
      <c r="B28" s="13">
        <v>712</v>
      </c>
      <c r="C28" s="14">
        <v>803</v>
      </c>
      <c r="D28" s="15">
        <v>1515</v>
      </c>
      <c r="E28" s="13">
        <v>1</v>
      </c>
      <c r="F28" s="14">
        <v>1</v>
      </c>
      <c r="G28" s="15">
        <v>2</v>
      </c>
      <c r="H28" s="13">
        <v>1517</v>
      </c>
      <c r="I28" s="13">
        <v>166</v>
      </c>
      <c r="J28" s="13">
        <v>73</v>
      </c>
      <c r="K28" s="13">
        <v>239</v>
      </c>
      <c r="L28" s="13">
        <v>1</v>
      </c>
      <c r="M28" s="13"/>
      <c r="N28" s="15">
        <v>1</v>
      </c>
      <c r="O28" s="13">
        <v>240</v>
      </c>
      <c r="P28" s="13">
        <v>880</v>
      </c>
      <c r="Q28" s="13">
        <v>877</v>
      </c>
      <c r="R28" s="15">
        <v>1757</v>
      </c>
    </row>
    <row r="29" spans="1:18" x14ac:dyDescent="0.25">
      <c r="A29" s="30" t="s">
        <v>12</v>
      </c>
      <c r="B29" s="16">
        <f>SUM(B24:B28)</f>
        <v>5954</v>
      </c>
      <c r="C29" s="17">
        <f t="shared" ref="C29:R29" si="23">SUM(C24:C28)</f>
        <v>3908</v>
      </c>
      <c r="D29" s="18">
        <f t="shared" si="23"/>
        <v>9862</v>
      </c>
      <c r="E29" s="16">
        <f t="shared" si="23"/>
        <v>9</v>
      </c>
      <c r="F29" s="17">
        <f t="shared" si="23"/>
        <v>4</v>
      </c>
      <c r="G29" s="18">
        <f t="shared" si="23"/>
        <v>13</v>
      </c>
      <c r="H29" s="16">
        <f t="shared" si="23"/>
        <v>9875</v>
      </c>
      <c r="I29" s="16">
        <f t="shared" si="23"/>
        <v>231</v>
      </c>
      <c r="J29" s="16">
        <f t="shared" si="23"/>
        <v>100</v>
      </c>
      <c r="K29" s="16">
        <f t="shared" si="23"/>
        <v>331</v>
      </c>
      <c r="L29" s="16">
        <f t="shared" si="23"/>
        <v>4</v>
      </c>
      <c r="M29" s="16">
        <f t="shared" si="23"/>
        <v>8</v>
      </c>
      <c r="N29" s="18">
        <f t="shared" si="23"/>
        <v>12</v>
      </c>
      <c r="O29" s="16">
        <f t="shared" si="23"/>
        <v>343</v>
      </c>
      <c r="P29" s="16">
        <f t="shared" si="23"/>
        <v>6198</v>
      </c>
      <c r="Q29" s="16">
        <f t="shared" si="23"/>
        <v>4020</v>
      </c>
      <c r="R29" s="18">
        <f t="shared" si="23"/>
        <v>10218</v>
      </c>
    </row>
    <row r="30" spans="1:18" x14ac:dyDescent="0.25">
      <c r="A30" s="29" t="s">
        <v>34</v>
      </c>
      <c r="B30" s="13"/>
      <c r="C30" s="14"/>
      <c r="D30" s="15"/>
      <c r="E30" s="13"/>
      <c r="F30" s="14"/>
      <c r="G30" s="15"/>
      <c r="H30" s="13"/>
      <c r="I30" s="13"/>
      <c r="J30" s="13"/>
      <c r="K30" s="13"/>
      <c r="L30" s="13"/>
      <c r="M30" s="13"/>
      <c r="N30" s="15"/>
      <c r="O30" s="13"/>
      <c r="P30" s="13"/>
      <c r="Q30" s="13"/>
      <c r="R30" s="15"/>
    </row>
    <row r="31" spans="1:18" x14ac:dyDescent="0.25">
      <c r="A31" s="29" t="s">
        <v>35</v>
      </c>
      <c r="B31" s="13">
        <v>557</v>
      </c>
      <c r="C31" s="14">
        <v>166</v>
      </c>
      <c r="D31" s="15">
        <v>723</v>
      </c>
      <c r="E31" s="13"/>
      <c r="F31" s="14"/>
      <c r="G31" s="15">
        <v>0</v>
      </c>
      <c r="H31" s="13">
        <v>723</v>
      </c>
      <c r="I31" s="13">
        <v>3</v>
      </c>
      <c r="J31" s="13">
        <v>0</v>
      </c>
      <c r="K31" s="13">
        <v>3</v>
      </c>
      <c r="L31" s="13">
        <v>1</v>
      </c>
      <c r="M31" s="13"/>
      <c r="N31" s="15">
        <v>1</v>
      </c>
      <c r="O31" s="13">
        <v>4</v>
      </c>
      <c r="P31" s="13">
        <v>561</v>
      </c>
      <c r="Q31" s="13">
        <v>166</v>
      </c>
      <c r="R31" s="15">
        <v>727</v>
      </c>
    </row>
    <row r="32" spans="1:18" x14ac:dyDescent="0.25">
      <c r="A32" s="29" t="s">
        <v>36</v>
      </c>
      <c r="B32" s="13">
        <v>376</v>
      </c>
      <c r="C32" s="14">
        <v>54</v>
      </c>
      <c r="D32" s="15">
        <v>430</v>
      </c>
      <c r="E32" s="13"/>
      <c r="F32" s="14"/>
      <c r="G32" s="15">
        <v>0</v>
      </c>
      <c r="H32" s="13">
        <v>430</v>
      </c>
      <c r="I32" s="13">
        <v>17</v>
      </c>
      <c r="J32" s="13">
        <v>17</v>
      </c>
      <c r="K32" s="13">
        <v>34</v>
      </c>
      <c r="L32" s="13"/>
      <c r="M32" s="13"/>
      <c r="N32" s="15">
        <v>0</v>
      </c>
      <c r="O32" s="13">
        <v>34</v>
      </c>
      <c r="P32" s="13">
        <v>393</v>
      </c>
      <c r="Q32" s="13">
        <v>71</v>
      </c>
      <c r="R32" s="15">
        <v>464</v>
      </c>
    </row>
    <row r="33" spans="1:18" x14ac:dyDescent="0.25">
      <c r="A33" s="29" t="s">
        <v>37</v>
      </c>
      <c r="B33" s="13">
        <v>295</v>
      </c>
      <c r="C33" s="14">
        <v>94</v>
      </c>
      <c r="D33" s="15">
        <v>389</v>
      </c>
      <c r="E33" s="13"/>
      <c r="F33" s="14"/>
      <c r="G33" s="15">
        <v>0</v>
      </c>
      <c r="H33" s="13">
        <v>389</v>
      </c>
      <c r="I33" s="13">
        <v>0</v>
      </c>
      <c r="J33" s="13">
        <v>0</v>
      </c>
      <c r="K33" s="13">
        <v>0</v>
      </c>
      <c r="L33" s="13"/>
      <c r="M33" s="13"/>
      <c r="N33" s="15">
        <v>0</v>
      </c>
      <c r="O33" s="13">
        <v>0</v>
      </c>
      <c r="P33" s="13">
        <v>295</v>
      </c>
      <c r="Q33" s="13">
        <v>94</v>
      </c>
      <c r="R33" s="15">
        <v>389</v>
      </c>
    </row>
    <row r="34" spans="1:18" x14ac:dyDescent="0.25">
      <c r="A34" s="29" t="s">
        <v>38</v>
      </c>
      <c r="B34" s="13">
        <v>526</v>
      </c>
      <c r="C34" s="14">
        <v>33</v>
      </c>
      <c r="D34" s="15">
        <v>559</v>
      </c>
      <c r="E34" s="13"/>
      <c r="F34" s="14"/>
      <c r="G34" s="15">
        <v>0</v>
      </c>
      <c r="H34" s="13">
        <v>559</v>
      </c>
      <c r="I34" s="13">
        <v>47</v>
      </c>
      <c r="J34" s="13">
        <v>3</v>
      </c>
      <c r="K34" s="13">
        <v>50</v>
      </c>
      <c r="L34" s="13">
        <v>2</v>
      </c>
      <c r="M34" s="13"/>
      <c r="N34" s="15">
        <v>2</v>
      </c>
      <c r="O34" s="13">
        <v>52</v>
      </c>
      <c r="P34" s="13">
        <v>575</v>
      </c>
      <c r="Q34" s="13">
        <v>36</v>
      </c>
      <c r="R34" s="15">
        <v>611</v>
      </c>
    </row>
    <row r="35" spans="1:18" s="1" customFormat="1" x14ac:dyDescent="0.25">
      <c r="A35" s="30" t="s">
        <v>12</v>
      </c>
      <c r="B35" s="16">
        <f>SUM(B31:B34)</f>
        <v>1754</v>
      </c>
      <c r="C35" s="17">
        <f t="shared" ref="C35" si="24">SUM(C31:C34)</f>
        <v>347</v>
      </c>
      <c r="D35" s="18">
        <f t="shared" ref="D35" si="25">SUM(D31:D34)</f>
        <v>2101</v>
      </c>
      <c r="E35" s="16">
        <f t="shared" ref="E35" si="26">SUM(E31:E34)</f>
        <v>0</v>
      </c>
      <c r="F35" s="17">
        <f t="shared" ref="F35" si="27">SUM(F31:F34)</f>
        <v>0</v>
      </c>
      <c r="G35" s="18">
        <f t="shared" ref="G35" si="28">SUM(G31:G34)</f>
        <v>0</v>
      </c>
      <c r="H35" s="16">
        <f t="shared" ref="H35" si="29">SUM(H31:H34)</f>
        <v>2101</v>
      </c>
      <c r="I35" s="16">
        <f t="shared" ref="I35" si="30">SUM(I31:I34)</f>
        <v>67</v>
      </c>
      <c r="J35" s="16">
        <f t="shared" ref="J35" si="31">SUM(J31:J34)</f>
        <v>20</v>
      </c>
      <c r="K35" s="16">
        <f t="shared" ref="K35" si="32">SUM(K31:K34)</f>
        <v>87</v>
      </c>
      <c r="L35" s="16">
        <f t="shared" ref="L35" si="33">SUM(L31:L34)</f>
        <v>3</v>
      </c>
      <c r="M35" s="16">
        <f t="shared" ref="M35" si="34">SUM(M31:M34)</f>
        <v>0</v>
      </c>
      <c r="N35" s="18">
        <f t="shared" ref="N35" si="35">SUM(N31:N34)</f>
        <v>3</v>
      </c>
      <c r="O35" s="16">
        <f t="shared" ref="O35" si="36">SUM(O31:O34)</f>
        <v>90</v>
      </c>
      <c r="P35" s="16">
        <f t="shared" ref="P35" si="37">SUM(P31:P34)</f>
        <v>1824</v>
      </c>
      <c r="Q35" s="16">
        <f t="shared" ref="Q35" si="38">SUM(Q31:Q34)</f>
        <v>367</v>
      </c>
      <c r="R35" s="18">
        <f t="shared" ref="R35" si="39">SUM(R31:R34)</f>
        <v>2191</v>
      </c>
    </row>
    <row r="36" spans="1:18" x14ac:dyDescent="0.25">
      <c r="A36" s="31" t="s">
        <v>7</v>
      </c>
      <c r="B36" s="19">
        <f>SUM(B35,B29,B22,B15,B10)</f>
        <v>16637</v>
      </c>
      <c r="C36" s="20">
        <f t="shared" ref="C36:R36" si="40">SUM(C35,C29,C22,C15,C10)</f>
        <v>8696</v>
      </c>
      <c r="D36" s="21">
        <f t="shared" si="40"/>
        <v>25333</v>
      </c>
      <c r="E36" s="25">
        <f t="shared" si="40"/>
        <v>18</v>
      </c>
      <c r="F36" s="26">
        <f t="shared" si="40"/>
        <v>7</v>
      </c>
      <c r="G36" s="27">
        <f t="shared" si="40"/>
        <v>25</v>
      </c>
      <c r="H36" s="25">
        <f t="shared" si="40"/>
        <v>25358</v>
      </c>
      <c r="I36" s="25">
        <f t="shared" si="40"/>
        <v>369</v>
      </c>
      <c r="J36" s="25">
        <f t="shared" si="40"/>
        <v>149</v>
      </c>
      <c r="K36" s="25">
        <f t="shared" si="40"/>
        <v>518</v>
      </c>
      <c r="L36" s="25">
        <f t="shared" si="40"/>
        <v>304</v>
      </c>
      <c r="M36" s="26">
        <f t="shared" si="40"/>
        <v>140</v>
      </c>
      <c r="N36" s="27">
        <f t="shared" si="40"/>
        <v>444</v>
      </c>
      <c r="O36" s="25">
        <f t="shared" si="40"/>
        <v>962</v>
      </c>
      <c r="P36" s="25">
        <f t="shared" si="40"/>
        <v>17328</v>
      </c>
      <c r="Q36" s="26">
        <f t="shared" si="40"/>
        <v>8992</v>
      </c>
      <c r="R36" s="27">
        <f t="shared" si="40"/>
        <v>26320</v>
      </c>
    </row>
    <row r="37" spans="1:18" ht="15.75" x14ac:dyDescent="0.25">
      <c r="A37" s="2" t="s">
        <v>41</v>
      </c>
    </row>
    <row r="38" spans="1:18" x14ac:dyDescent="0.25">
      <c r="A38" s="2" t="s">
        <v>40</v>
      </c>
    </row>
  </sheetData>
  <mergeCells count="12">
    <mergeCell ref="Q2:Q4"/>
    <mergeCell ref="R2:R4"/>
    <mergeCell ref="B3:D3"/>
    <mergeCell ref="E3:G3"/>
    <mergeCell ref="I3:K3"/>
    <mergeCell ref="L3:N3"/>
    <mergeCell ref="P2:P4"/>
    <mergeCell ref="A2:A4"/>
    <mergeCell ref="B2:G2"/>
    <mergeCell ref="H2:H4"/>
    <mergeCell ref="I2:N2"/>
    <mergeCell ref="O2:O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Wangchuk</cp:lastModifiedBy>
  <cp:lastPrinted>2015-09-28T07:38:44Z</cp:lastPrinted>
  <dcterms:created xsi:type="dcterms:W3CDTF">2014-08-11T14:26:17Z</dcterms:created>
  <dcterms:modified xsi:type="dcterms:W3CDTF">2015-09-28T07:38:54Z</dcterms:modified>
</cp:coreProperties>
</file>